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YPIQUE" sheetId="1" r:id="rId1"/>
    <sheet name="CONSEILS" sheetId="2" r:id="rId2"/>
  </sheets>
  <definedNames>
    <definedName name="_xlnm.Print_Area" localSheetId="1">'CONSEILS'!$A$1:$C$106</definedName>
  </definedNames>
  <calcPr fullCalcOnLoad="1"/>
</workbook>
</file>

<file path=xl/sharedStrings.xml><?xml version="1.0" encoding="utf-8"?>
<sst xmlns="http://schemas.openxmlformats.org/spreadsheetml/2006/main" count="196" uniqueCount="195">
  <si>
    <t>SAC à Dos de GUY CHABANT , randonnées de 2010 à 2020</t>
  </si>
  <si>
    <t>SAC à DOS vide   55L+10L GELER</t>
  </si>
  <si>
    <t>Sac à Viande pour couchage gris / jaune en tissu Tergal</t>
  </si>
  <si>
    <t>Pyjama court d'été  (autres possibles : 330 gr)</t>
  </si>
  <si>
    <t xml:space="preserve">Protège Oreiller tissu type Tergal ou non tissé. </t>
  </si>
  <si>
    <t>Serviette de toilette , taille moyenne</t>
  </si>
  <si>
    <t xml:space="preserve">Petite Serviette de Toilette en supplément d’appoint </t>
  </si>
  <si>
    <t xml:space="preserve">Gant de toilette </t>
  </si>
  <si>
    <t>Pantalon Lafuma textile léger  (long )</t>
  </si>
  <si>
    <t xml:space="preserve">Short de rechange  </t>
  </si>
  <si>
    <t>Casquête Sahara</t>
  </si>
  <si>
    <t>Maillot Millet gris manches longues ( un autre = 244g)</t>
  </si>
  <si>
    <t>Maillot Domyos rouge manche courte Novadry</t>
  </si>
  <si>
    <t xml:space="preserve">Slips, mouchoirs , vêtement de corps éventuel </t>
  </si>
  <si>
    <t>Gants légers pour le froid</t>
  </si>
  <si>
    <t xml:space="preserve">2 paires CHAUSSETTES de randonnée, au minimum </t>
  </si>
  <si>
    <t xml:space="preserve">Guetres 1/2 taille </t>
  </si>
  <si>
    <t>Poncho Forclaz 1500 ROUGE=470g)</t>
  </si>
  <si>
    <t xml:space="preserve"> ( nota : modèle inférieur FORCLAZ 1300  = 321 gr)</t>
  </si>
  <si>
    <t>Coupe-Vent (K-WAY) épais LAFUMA rouge</t>
  </si>
  <si>
    <t>Polaire Trappeur rayures rouges = 356g</t>
  </si>
  <si>
    <t>** une polaire moyenne = 450 à 550gr , une très épaisse=750gr **</t>
  </si>
  <si>
    <t>Gourde Aluminium de 1 Litre</t>
  </si>
  <si>
    <t>Lunettes de soleil</t>
  </si>
  <si>
    <t>Couteau Opinel et/ou Couteau Suisse multi-lames</t>
  </si>
  <si>
    <t>Lampe de poche LED + piles rechange si besoin</t>
  </si>
  <si>
    <t xml:space="preserve">Carnet de note  petit modèle </t>
  </si>
  <si>
    <t>Fourchette+Cuiller en plastique + ASSIETTE plastique</t>
  </si>
  <si>
    <t>Briquet</t>
  </si>
  <si>
    <t>Cordelettes 5 + 3 m + protections pluie + elastiques</t>
  </si>
  <si>
    <t>Petite Serviette de randonnée</t>
  </si>
  <si>
    <t>Serviette de Table petite</t>
  </si>
  <si>
    <t>Montre GPS GARMIN (enregistre le données)</t>
  </si>
  <si>
    <t>Chargeur photo LUMIX</t>
  </si>
  <si>
    <t>Chargeur Smartphone</t>
  </si>
  <si>
    <t>Chargeur GARMIN (cable USB spécial)</t>
  </si>
  <si>
    <t xml:space="preserve">Chaussures aérées  de détente, pour le soir ou la ville,  t43 </t>
  </si>
  <si>
    <t>TROUSSE TOILETTE  suivant vos besoins, mais à ALLEGER !!!</t>
  </si>
  <si>
    <t xml:space="preserve">* Shampoings en toutes petites doses </t>
  </si>
  <si>
    <t>* Apres Rasage  (si réellement besoin)</t>
  </si>
  <si>
    <t>* quelques Cotons-Tiges</t>
  </si>
  <si>
    <t>* Dentifrice (un tube à moitié vide)</t>
  </si>
  <si>
    <t>* brosse a dents</t>
  </si>
  <si>
    <t xml:space="preserve">* 1 ou 2 Rasoir jetable </t>
  </si>
  <si>
    <t>* peigne</t>
  </si>
  <si>
    <t>* grattoir à ongles</t>
  </si>
  <si>
    <t>* cure - dents</t>
  </si>
  <si>
    <t>* mini savonnette de secours (celle offerte dans les hotels)</t>
  </si>
  <si>
    <t xml:space="preserve">* Stick MIXA pour Levres </t>
  </si>
  <si>
    <t>* BOULES QUIET  (indispensable dans les Dortoirs)</t>
  </si>
  <si>
    <t>* au moins 6 Pinces à LINGE (séchage au soleil, serviette et linge)</t>
  </si>
  <si>
    <t>BOITE plastique petite avec Un SAVON de Marseille de 100gr</t>
  </si>
  <si>
    <t xml:space="preserve">BOITE A PHARMACIE , plastique </t>
  </si>
  <si>
    <t>* tube d'Efferalgan (paracetamol) ou dafalgan ou équiv.</t>
  </si>
  <si>
    <t>* quelques pansements Hansaplast , sparadrap ou similaire</t>
  </si>
  <si>
    <t>* Poudre Sulfamide AZOL 5 gr</t>
  </si>
  <si>
    <t>* un CISEAU petit à ongles , courbé</t>
  </si>
  <si>
    <t xml:space="preserve">* papier WC </t>
  </si>
  <si>
    <t>Tube anti-douleurs VOLTAREN ACTIGO intense 2%</t>
  </si>
  <si>
    <t>Sous-TOTAL sans nourriture</t>
  </si>
  <si>
    <t>A l’EXTERIEUR</t>
  </si>
  <si>
    <t>Papiers identité,  Carnet Cheques , Monnaie , carte C.B. ,</t>
  </si>
  <si>
    <t>Billets de train , jeton de caddy , groupe sanguin, carte vitale , etc …</t>
  </si>
  <si>
    <t>Documentation , Topo-Guides , Cartes IGN (si pas numérisé)</t>
  </si>
  <si>
    <t>2 Stylos à Bille (on les égare facilement)</t>
  </si>
  <si>
    <t>APPAREIL PHOTO (petite taille , dit  « Compact » )</t>
  </si>
  <si>
    <t xml:space="preserve">SMARTPHONE </t>
  </si>
  <si>
    <t xml:space="preserve">NOURRITURE : </t>
  </si>
  <si>
    <t>en fonction des possibilités de ravitaillement , commerces, etc …</t>
  </si>
  <si>
    <t>et des repas pris aux gites , restaurants ...</t>
  </si>
  <si>
    <t>exemple moyenne personnelle :</t>
  </si>
  <si>
    <t>** le minimum est d’environ 900 grammes**</t>
  </si>
  <si>
    <t xml:space="preserve">EAU : minimum UN litre </t>
  </si>
  <si>
    <t>TOTAL</t>
  </si>
  <si>
    <t>VETEMENTS Portés sur soi</t>
  </si>
  <si>
    <t xml:space="preserve">Short LAFUMA grand </t>
  </si>
  <si>
    <t xml:space="preserve">Maillot ou Tee-Shirt tissu technique </t>
  </si>
  <si>
    <t>CHAUSSETTES de randonnée</t>
  </si>
  <si>
    <t xml:space="preserve">AUTRES OBJETS possibles </t>
  </si>
  <si>
    <t xml:space="preserve"> </t>
  </si>
  <si>
    <t>Coquille St Jacques (Chemins de Compostelle)</t>
  </si>
  <si>
    <t>Credentiale  (Chemins de Compostelle)</t>
  </si>
  <si>
    <t>CLE USB pour recueillir des données et photos</t>
  </si>
  <si>
    <t xml:space="preserve">Jeu de CARTES pour les soirées longues </t>
  </si>
  <si>
    <t xml:space="preserve">LIVRES , ROMANS pour s’occuper aux gites </t>
  </si>
  <si>
    <t>Maillot de Bain si vous pensez vous baigner</t>
  </si>
  <si>
    <t>1 ou 2 BATONS de marche (si vous ne pouvez pas faire sans)</t>
  </si>
  <si>
    <t>Couverture de SURVIE si vous êtes très prudent</t>
  </si>
  <si>
    <t>Jumelles ( pour les observateurs des rapaces et animaux)</t>
  </si>
  <si>
    <t xml:space="preserve">Produit ANTI – PUNAISES de lit  ( CLAKO) </t>
  </si>
  <si>
    <t>Cordelette pour Etendage</t>
  </si>
  <si>
    <t>Podometre , Altimètre ( si vous n’avez pas de MONTRE GPS )</t>
  </si>
  <si>
    <t>ne pas oublier un petit tube de SEL de cuisine (tube aspirine vide)</t>
  </si>
  <si>
    <t>Epingles à Nourrice , et / ou</t>
  </si>
  <si>
    <t>Trousse de réparation et de Couture (fil et aiguille)</t>
  </si>
  <si>
    <t xml:space="preserve">un peu de LESSIVE (GENIE sans Bouillir) dans un sachet </t>
  </si>
  <si>
    <t>Briquet ou Allumettes (ça manque souvent)</t>
  </si>
  <si>
    <t>Lunettes , LUNETTES DE SOLEIL</t>
  </si>
  <si>
    <t>Piles de Rechange pour appareils (surtout modèles rares)</t>
  </si>
  <si>
    <t>Batterie de recharge SmartPhone (de secours)</t>
  </si>
  <si>
    <t xml:space="preserve">ANTI – MOUSTIQUES pour ceux qui sont sensibles </t>
  </si>
  <si>
    <t>Morceau de Plastique pour s’asseoir dans l’herbe humide</t>
  </si>
  <si>
    <t xml:space="preserve">Sac de courses le plus léger possible </t>
  </si>
  <si>
    <t xml:space="preserve">la fiche « TYPIQUE » est conçue pour un randonneur ITINERANT , randonnée de 7 à 25 étapes </t>
  </si>
  <si>
    <t>n’utilisant ni transport de bagages, ni voiture accompagnatrice</t>
  </si>
  <si>
    <t>En France ou Espagne , en AVRIL MAI JUIN ou SEPTEMBRE OCTOBRE.</t>
  </si>
  <si>
    <t>Et couchant chaque nuit dans des gites, refuges , bungalows loués.</t>
  </si>
  <si>
    <t>L’ennemi du randonneur est le POIDS , et l’on doit donc sélectionner les objets de faible poids,</t>
  </si>
  <si>
    <t>et ne s’encombrer d’aucun objet de notre vie habituelle bourgeoise et civilisée, inutile ou très peu utile en randonnée.</t>
  </si>
  <si>
    <t>Celui qui fait du « Trans-bagages » n’est presque pas limité par le poids , et peut donc emporter beaucoup plus de choses</t>
  </si>
  <si>
    <t>Celui qui CAMPE  doit se surcharger par les matériels indispensables au camping :</t>
  </si>
  <si>
    <t>** tente , tapis de sol , matelas mousse , sac de couchage suffisamment chaud.</t>
  </si>
  <si>
    <t>** matériel de cuisine , réchaud à gaz , et beaucoup plus de nourriture que le randonneur en gite</t>
  </si>
  <si>
    <t xml:space="preserve">** une réserve d’eau (pour cuisiner, pour la toilette) </t>
  </si>
  <si>
    <t>** et un peu plus de vêtements de rechange (s’il pleut fréquemment)</t>
  </si>
  <si>
    <t xml:space="preserve">** et s’il fait du camping sauvage, pas de prise électrique pour recharger ses SmartPhones !!! </t>
  </si>
  <si>
    <t xml:space="preserve">Celui qui fait de petites randonnées en boucle, avec point d’attache chaque soir , n’aura que </t>
  </si>
  <si>
    <t>ses affaires de la journée dans son sac,  grosso modo 4 à 6 kgs , donc aucune contrainte.</t>
  </si>
  <si>
    <t>GAGNER DU POIDS SUR LES VETEMENTS :</t>
  </si>
  <si>
    <t>* n’avoir que des vêtements en tissu « technique » , très légers et qui en plus sèchent rapidement</t>
  </si>
  <si>
    <t xml:space="preserve">* proscrire les pantalons en JEAN , coton pur,  qui, outre le poids, sèchent très lentement </t>
  </si>
  <si>
    <t xml:space="preserve">* idem , pour les tee-shirts  ou chemises , prendre des vêtements en polyester ou mélange, et pas en coton pur ; </t>
  </si>
  <si>
    <t>* n’emportez pas votre garde-robe ,costumes, vestes de ville , robes , etc :  on ne va pas au bal !!!</t>
  </si>
  <si>
    <t>* pas de pull-over en laine : très lourd , et si ça se mouille, vous l’aurez mouillé toute la randonnée</t>
  </si>
  <si>
    <t xml:space="preserve">CHAUSSURES </t>
  </si>
  <si>
    <t>Une paire de chaussures de marche en fonction du terrain ( montagne ou plaine), et des vos préférences (rigidité, souplesse, amorti)</t>
  </si>
  <si>
    <t>et une paire de chaussures de détente , suffisamment légères car elles seront dans le sac à dos.</t>
  </si>
  <si>
    <t>ce peut être des tongs , des sabots plastiques, des nus-pieds, des espadrilles , etc …</t>
  </si>
  <si>
    <t>Mais à étudier en fonction de l’aspect pratique :</t>
  </si>
  <si>
    <t xml:space="preserve">* pouvoir aller à la douche avec </t>
  </si>
  <si>
    <t>* faire un KM pour aller à la superette ou au restaurant du village</t>
  </si>
  <si>
    <t xml:space="preserve">* etre utilisable en intérieur chez l’ hébergeur </t>
  </si>
  <si>
    <t>* en urgence, pouvoir marcher avec si vos chaussures principales vous font très mal (ampoules)</t>
  </si>
  <si>
    <t>TROUSSE DE TOILETTE :</t>
  </si>
  <si>
    <t>* proscrire les gros conditionnements</t>
  </si>
  <si>
    <t>* transvasez dans de tous petits flacons ( EN PLASTIQUE , pas en Verre) les doses utiles.</t>
  </si>
  <si>
    <t xml:space="preserve"> ---- pour le shampoing ( 8  ml suffisent amplement par jour, et vous pouvez espacer les lavages)</t>
  </si>
  <si>
    <t xml:space="preserve"> ---- pour le dentifrice (un 1/2 tube de 125ml fait facilement 3 semaines)</t>
  </si>
  <si>
    <t xml:space="preserve"> —  préférez un savon de Marseille à de gros flacons de gel-Douche</t>
  </si>
  <si>
    <t>faire attention : dans le sac à dos , un flacon mal rebouché, ou mis en sens inverse , ou qui est percé ,</t>
  </si>
  <si>
    <t xml:space="preserve">       alors c’est la catastrophe !</t>
  </si>
  <si>
    <t>Même si les campagnes deviennent des déserts, pensez que vous pouvez vous réapprovisionner quand même en route.</t>
  </si>
  <si>
    <t>NOURRITURE</t>
  </si>
  <si>
    <t>* avoir toujours un peu de nourriture énergétique :</t>
  </si>
  <si>
    <t xml:space="preserve">        barre de céréales, abricots ou raisins secs (ou figues ou dattes ou pruneaux) </t>
  </si>
  <si>
    <t xml:space="preserve">        chocolat ou confiserie (pâte de fruit) </t>
  </si>
  <si>
    <t>* le problème essentiel est pour le randonneur solitaire, le commerce ne vend que des conditionnements par 2 ou 4 ou grosse quantité.</t>
  </si>
  <si>
    <t xml:space="preserve">        beurre par 250gr minimum , huile et vinaigre au litre, yaourts par 4 ,  Lait au litre (1/2L quelquefois) , </t>
  </si>
  <si>
    <t xml:space="preserve">        même le plus petit paquet de PATES vous fera au moins 2 ou 3 repas ! </t>
  </si>
  <si>
    <t xml:space="preserve">TROUSSE MÉDICALE </t>
  </si>
  <si>
    <t>Le problème le plus universel , ce sont les AMPOULES aux pieds.</t>
  </si>
  <si>
    <t xml:space="preserve">Perso, je ne conseille pas les Compseed, très chers , et il faut avoir toutes les tailles, et ça ne convient pas aux zones très courbes ; </t>
  </si>
  <si>
    <t xml:space="preserve">Je préfère beaucoup les pansements tout prêts, en rouleau à découper, ou du sparadrap ou je rajoute du tulle. </t>
  </si>
  <si>
    <t xml:space="preserve">Une ampoule (« Cloque » en Quebécois) doit se traiter dès apparition, et être percée pour évacuer le jus. </t>
  </si>
  <si>
    <t xml:space="preserve">   ⇒ a vous de choisir votre technique ;  moi c’est radical : je coupe aux ciseaux ou je perce au couteau !</t>
  </si>
  <si>
    <t xml:space="preserve">    ⇒ ensuite, je dis qu’il faut l’assécher , avec une poudre antisceptique ou un produit genre mercurochrome.</t>
  </si>
  <si>
    <t xml:space="preserve">Pour les blessures , il est très difficile de prévoir , je préconise simplement d’avoir un garrot ou simple morceau d’élastique ou corde </t>
  </si>
  <si>
    <t xml:space="preserve">           et ça ne pèse que un ou 2 grammes. </t>
  </si>
  <si>
    <t>Les craintifs emporteront aussi le Kit ANTI – VENIN de vipère.</t>
  </si>
  <si>
    <t xml:space="preserve">        En 17 ans de rando, je n’en ai vu que deux vivantes, les autres étaient mortes écrasées sur la route !</t>
  </si>
  <si>
    <t>Les très prudents emporteront aussi un TIRE – TIQUES , méchantes bestioles qu’on attrape dans les herbes hautes principalement.</t>
  </si>
  <si>
    <t xml:space="preserve">       Là aussi , perso, je randonne toujours en short, et n’ait pas encore eu cette malchance. </t>
  </si>
  <si>
    <t xml:space="preserve">       Mon épouse prétend que c’est grâce à ma bonne pilosité !!! </t>
  </si>
  <si>
    <t xml:space="preserve">       Mais ceux qui craignent cela , et surtout la maladie de LYME, devront  surtout ne marcher qu’en pantalon long.</t>
  </si>
  <si>
    <t xml:space="preserve">Enfin, dernier désagrément de ces dernières années : les PUNAISES DE LIT </t>
  </si>
  <si>
    <t xml:space="preserve">      Elles ne sont pas dangereuses, mais alors , ça gratte , ça démange , et ça vous fait plein de points de rougeur. </t>
  </si>
  <si>
    <t xml:space="preserve">      Il faut s’en remettre aux précautions et bon entretien de vos hébergeurs, ou bien prier, ou emporter du CLAKO </t>
  </si>
  <si>
    <t xml:space="preserve">JUSTE EQUILIBRE ENTRE LE POIDS DU SAC ET LA PRUDENCE </t>
  </si>
  <si>
    <t>A chacun de trouver le bon compromis entre :</t>
  </si>
  <si>
    <t>** emporter un trop plein de vêtements de rechange en cas de pluie, et randonner 15  jours sous un temps doux et ensoleillé, sans aucun pluie ni froid !</t>
  </si>
  <si>
    <t xml:space="preserve">** n’emporter quasiment rien en rechange, ni cape de pluie,  avoir un sac très léger ( 6 à 8 kgs) , et subir deux petites journées continues de pluie , </t>
  </si>
  <si>
    <t xml:space="preserve">          et devoir abandonner la rando  car vous êtes humide du bas en haut</t>
  </si>
  <si>
    <t xml:space="preserve">J’ai vu un randonneur – campeur sauvage solitaire , allemand , qui ne mangeait que du lyophilisé, qui prenait son eau dans les flaques et </t>
  </si>
  <si>
    <t xml:space="preserve">       la filtrait avec un petit filtre céramique , qui chauffait son repas avec un minuscule réchaud à alcool , son sac ne pesait que 6 kG</t>
  </si>
  <si>
    <t xml:space="preserve">      Mais il était dans la région des Corbières, il faisait chaud et aucune pluie pendant son séjour. Il avait beaucoup de chance.</t>
  </si>
  <si>
    <t xml:space="preserve">J’ai fait quelques étapes avec un Espagnol, lui aussi sac léger de 7 KG , une simple veste de pluie (style K-Way léger non doublé) </t>
  </si>
  <si>
    <t xml:space="preserve">       Après Toulouse, 3 jours de PLUIE ont eu raison de lui : ABANDON , et retour au bercail !</t>
  </si>
  <si>
    <t>Ne faites surtout pas d’impasse sur les 2 choses qui ne coutent que peu de poids :</t>
  </si>
  <si>
    <t>** mieux vaut 3 paires de chaussettes que 2   (chaussettes techniques à 10 à 18 € la paire) : simplement 65 grammes de plus.</t>
  </si>
  <si>
    <t>** un tee-shirt à manches longue (Millet par exemple) : simplement 200 gr en plus</t>
  </si>
  <si>
    <t xml:space="preserve">Le choix délicat est au  niveau des vêtements de PLUIE et de VENT. </t>
  </si>
  <si>
    <t>** un poncho ,même léger (fine épaisseur, enduction minime) , me semble indispensable , à condition de couvrir tout le bonhomme, sac à dos inclus.</t>
  </si>
  <si>
    <t xml:space="preserve">          Préférer un modèle à ouverture complète , car mettre tout seul un poncho par temps de PLUIE+VENT est quasiment impossible !</t>
  </si>
  <si>
    <t xml:space="preserve">          Et avoir un modèle qui permet un aération, car le risque est l’humidité intérieure par condensation de votre transpiration. </t>
  </si>
  <si>
    <t xml:space="preserve">** passer, par temps pluvieux, dans des sentiers étroits remplis d’herbes hautes, vous comprendrez alors l’utilité de bonnes Guêtres. </t>
  </si>
  <si>
    <t xml:space="preserve">** trouver la bonne combinaison entre votre parka coupe-vent (et ayant plus ou moins une fonction anti – froid) </t>
  </si>
  <si>
    <t xml:space="preserve">          et votre polaire plus ou moins épaisse</t>
  </si>
  <si>
    <t>** à moins que de marcher les mains dans les poches, prévoir des gants fins ( 50 grammes) si vent + température basse</t>
  </si>
  <si>
    <t>SACS PLASTIQUES</t>
  </si>
  <si>
    <t xml:space="preserve">Même les meilleurs sacs à dos peuvent humidifier leur contenu par un temps de pluie forte, continue avec vent. </t>
  </si>
  <si>
    <t>Vous pouvez aussi glisser dans une flaque d’eau, tomber dans le ruisseau à cause d’une passerelle d’équilibriste ,</t>
  </si>
  <si>
    <t xml:space="preserve">          glisser sur une pierre branlante dans un petit gué , etc … </t>
  </si>
  <si>
    <t>je vous conseille donc de ranger vos affaires dans au moins 3 petits sacs poubelle (de la meilleure qualité) , environ 20 ou 30L chaque</t>
  </si>
  <si>
    <t xml:space="preserve">          un pour vos affaires de nuit , un pour vos vêtements, un pour la nourriture</t>
  </si>
  <si>
    <t>***********************************************************************************************************************************************************************************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</si>
</sst>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0"/>
    <numFmt numFmtId="167" formatCode="DD\-MMM"/>
  </numFmts>
  <fonts count="16">
    <font>
      <sz val="12"/>
      <name val="Arial"/>
      <family val="0"/>
    </font>
    <font>
      <sz val="10"/>
      <name val="Arial"/>
      <family val="0"/>
    </font>
    <font>
      <i/>
      <sz val="10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i/>
      <sz val="12"/>
      <name val="Arial"/>
      <family val="0"/>
    </font>
    <font>
      <b/>
      <sz val="14"/>
      <color indexed="12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i/>
      <sz val="12"/>
      <color indexed="18"/>
      <name val="Arial"/>
      <family val="2"/>
    </font>
    <font>
      <sz val="14"/>
      <color indexed="56"/>
      <name val="Arial"/>
      <family val="0"/>
    </font>
    <font>
      <b/>
      <sz val="12"/>
      <color indexed="5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Alignment="1">
      <alignment horizontal="left"/>
    </xf>
    <xf numFmtId="164" fontId="7" fillId="0" borderId="2" xfId="0" applyFont="1" applyBorder="1" applyAlignment="1">
      <alignment/>
    </xf>
    <xf numFmtId="166" fontId="0" fillId="0" borderId="1" xfId="0" applyNumberFormat="1" applyBorder="1" applyAlignment="1">
      <alignment/>
    </xf>
    <xf numFmtId="165" fontId="5" fillId="2" borderId="0" xfId="20" applyFont="1" applyFill="1" applyBorder="1" applyAlignment="1" applyProtection="1">
      <alignment/>
      <protection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left"/>
    </xf>
    <xf numFmtId="164" fontId="0" fillId="0" borderId="0" xfId="0" applyAlignment="1">
      <alignment horizontal="right"/>
    </xf>
    <xf numFmtId="164" fontId="8" fillId="0" borderId="0" xfId="0" applyFont="1" applyAlignment="1">
      <alignment/>
    </xf>
    <xf numFmtId="166" fontId="6" fillId="0" borderId="2" xfId="0" applyNumberFormat="1" applyFont="1" applyBorder="1" applyAlignment="1">
      <alignment/>
    </xf>
    <xf numFmtId="164" fontId="9" fillId="3" borderId="0" xfId="0" applyFont="1" applyFill="1" applyAlignment="1">
      <alignment horizontal="right"/>
    </xf>
    <xf numFmtId="164" fontId="9" fillId="3" borderId="2" xfId="0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0" fillId="0" borderId="2" xfId="0" applyBorder="1" applyAlignment="1">
      <alignment horizontal="center"/>
    </xf>
    <xf numFmtId="164" fontId="8" fillId="0" borderId="0" xfId="0" applyFont="1" applyAlignment="1">
      <alignment/>
    </xf>
    <xf numFmtId="164" fontId="13" fillId="0" borderId="2" xfId="0" applyFont="1" applyBorder="1" applyAlignment="1">
      <alignment horizontal="left"/>
    </xf>
    <xf numFmtId="166" fontId="8" fillId="0" borderId="1" xfId="0" applyNumberFormat="1" applyFont="1" applyBorder="1" applyAlignment="1">
      <alignment/>
    </xf>
    <xf numFmtId="164" fontId="8" fillId="0" borderId="0" xfId="0" applyFont="1" applyAlignment="1">
      <alignment horizontal="left"/>
    </xf>
    <xf numFmtId="164" fontId="8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5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42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B117" sqref="B117"/>
    </sheetView>
  </sheetViews>
  <sheetFormatPr defaultColWidth="9.77734375" defaultRowHeight="15"/>
  <cols>
    <col min="1" max="1" width="4.6640625" style="0" customWidth="1"/>
    <col min="2" max="2" width="54.21484375" style="0" customWidth="1"/>
    <col min="3" max="3" width="12.88671875" style="0" customWidth="1"/>
    <col min="4" max="4" width="8.77734375" style="0" customWidth="1"/>
    <col min="5" max="5" width="1.1171875" style="1" customWidth="1"/>
    <col min="6" max="16384" width="10.88671875" style="0" customWidth="1"/>
  </cols>
  <sheetData>
    <row r="1" spans="2:5" ht="34.5" customHeight="1">
      <c r="B1" s="2" t="s">
        <v>0</v>
      </c>
      <c r="C1" s="2"/>
      <c r="D1" s="3"/>
      <c r="E1" s="4"/>
    </row>
    <row r="2" spans="2:5" ht="15.75">
      <c r="B2" s="5" t="s">
        <v>1</v>
      </c>
      <c r="C2" s="6">
        <f>1600</f>
        <v>1600</v>
      </c>
      <c r="D2" s="7">
        <f>C2</f>
        <v>1600</v>
      </c>
      <c r="E2" s="8"/>
    </row>
    <row r="3" spans="2:5" ht="16.5">
      <c r="B3" s="9" t="s">
        <v>2</v>
      </c>
      <c r="C3" s="10"/>
      <c r="D3" s="11">
        <v>243</v>
      </c>
      <c r="E3" s="8"/>
    </row>
    <row r="4" spans="1:5" ht="16.5">
      <c r="A4" s="12"/>
      <c r="B4" t="s">
        <v>3</v>
      </c>
      <c r="C4" s="10"/>
      <c r="D4" s="11">
        <v>238</v>
      </c>
      <c r="E4" s="8"/>
    </row>
    <row r="5" spans="2:5" ht="16.5">
      <c r="B5" t="s">
        <v>4</v>
      </c>
      <c r="C5" s="6">
        <f>SUM(D3:D5)</f>
        <v>498</v>
      </c>
      <c r="D5" s="11">
        <v>17</v>
      </c>
      <c r="E5" s="8"/>
    </row>
    <row r="6" spans="3:5" ht="16.5">
      <c r="C6" s="6"/>
      <c r="D6" s="11"/>
      <c r="E6" s="8"/>
    </row>
    <row r="7" spans="2:5" ht="16.5">
      <c r="B7" t="s">
        <v>5</v>
      </c>
      <c r="C7" s="13"/>
      <c r="D7" s="11">
        <v>196</v>
      </c>
      <c r="E7" s="8"/>
    </row>
    <row r="8" spans="2:5" ht="16.5">
      <c r="B8" t="s">
        <v>6</v>
      </c>
      <c r="C8" s="13"/>
      <c r="D8" s="11">
        <v>88</v>
      </c>
      <c r="E8" s="8"/>
    </row>
    <row r="9" spans="2:5" ht="16.5">
      <c r="B9" t="s">
        <v>7</v>
      </c>
      <c r="C9" s="6">
        <f>SUM(D7:D9)</f>
        <v>322</v>
      </c>
      <c r="D9" s="11">
        <v>38</v>
      </c>
      <c r="E9" s="8"/>
    </row>
    <row r="10" spans="3:5" ht="16.5">
      <c r="C10" s="13"/>
      <c r="D10" s="11"/>
      <c r="E10" s="8"/>
    </row>
    <row r="11" spans="2:5" ht="16.5">
      <c r="B11" t="s">
        <v>8</v>
      </c>
      <c r="C11" s="14"/>
      <c r="D11" s="11">
        <v>270</v>
      </c>
      <c r="E11" s="8"/>
    </row>
    <row r="12" spans="2:5" ht="16.5">
      <c r="B12" t="s">
        <v>9</v>
      </c>
      <c r="C12" s="10"/>
      <c r="D12" s="11">
        <v>162</v>
      </c>
      <c r="E12" s="8"/>
    </row>
    <row r="13" spans="2:5" ht="16.5">
      <c r="B13" t="s">
        <v>10</v>
      </c>
      <c r="C13" s="13"/>
      <c r="D13" s="11">
        <v>86</v>
      </c>
      <c r="E13" s="8"/>
    </row>
    <row r="14" spans="2:5" ht="16.5">
      <c r="B14" t="s">
        <v>11</v>
      </c>
      <c r="C14" s="13"/>
      <c r="D14" s="11">
        <v>198</v>
      </c>
      <c r="E14" s="8"/>
    </row>
    <row r="15" spans="2:5" ht="16.5">
      <c r="B15" t="s">
        <v>12</v>
      </c>
      <c r="C15" s="13"/>
      <c r="D15" s="11">
        <v>193</v>
      </c>
      <c r="E15" s="8"/>
    </row>
    <row r="16" spans="2:5" ht="16.5">
      <c r="B16" t="s">
        <v>13</v>
      </c>
      <c r="C16" s="13"/>
      <c r="D16" s="11">
        <v>79</v>
      </c>
      <c r="E16" s="8"/>
    </row>
    <row r="17" spans="2:5" ht="16.5">
      <c r="B17" t="s">
        <v>14</v>
      </c>
      <c r="C17" s="13"/>
      <c r="D17" s="11">
        <v>60</v>
      </c>
      <c r="E17" s="8"/>
    </row>
    <row r="18" spans="2:5" ht="15">
      <c r="B18" t="s">
        <v>15</v>
      </c>
      <c r="C18" s="14"/>
      <c r="D18" s="11">
        <v>112</v>
      </c>
      <c r="E18" s="8"/>
    </row>
    <row r="19" spans="2:5" ht="15.75">
      <c r="B19" s="15"/>
      <c r="C19" s="6">
        <f>SUM(D11:D18)</f>
        <v>1160</v>
      </c>
      <c r="D19" s="11"/>
      <c r="E19" s="8"/>
    </row>
    <row r="20" spans="3:5" ht="15">
      <c r="C20" s="13"/>
      <c r="D20" s="11"/>
      <c r="E20" s="8"/>
    </row>
    <row r="21" spans="2:5" ht="16.5">
      <c r="B21" t="s">
        <v>16</v>
      </c>
      <c r="C21" s="13"/>
      <c r="D21" s="11">
        <v>238</v>
      </c>
      <c r="E21" s="8"/>
    </row>
    <row r="22" spans="2:5" ht="16.5">
      <c r="B22" t="s">
        <v>17</v>
      </c>
      <c r="C22" s="13"/>
      <c r="D22" s="11">
        <v>470</v>
      </c>
      <c r="E22" s="8"/>
    </row>
    <row r="23" spans="2:5" ht="16.5">
      <c r="B23" t="s">
        <v>18</v>
      </c>
      <c r="C23" s="13"/>
      <c r="D23" s="11"/>
      <c r="E23" s="8"/>
    </row>
    <row r="24" spans="2:5" ht="16.5">
      <c r="B24" t="s">
        <v>19</v>
      </c>
      <c r="C24" s="13"/>
      <c r="D24" s="11">
        <v>677</v>
      </c>
      <c r="E24" s="8"/>
    </row>
    <row r="25" spans="2:5" ht="16.5">
      <c r="B25" t="s">
        <v>20</v>
      </c>
      <c r="C25" s="6">
        <f>SUM(D21:D25)</f>
        <v>1741</v>
      </c>
      <c r="D25" s="11">
        <v>356</v>
      </c>
      <c r="E25" s="8"/>
    </row>
    <row r="26" spans="2:5" ht="16.5">
      <c r="B26" s="16" t="s">
        <v>21</v>
      </c>
      <c r="C26" s="13"/>
      <c r="D26" s="11"/>
      <c r="E26" s="8"/>
    </row>
    <row r="27" spans="2:5" ht="16.5">
      <c r="B27" t="s">
        <v>22</v>
      </c>
      <c r="C27" s="13"/>
      <c r="D27" s="11">
        <v>185</v>
      </c>
      <c r="E27" s="8"/>
    </row>
    <row r="28" spans="2:5" ht="16.5">
      <c r="B28" t="s">
        <v>23</v>
      </c>
      <c r="C28" s="13"/>
      <c r="D28" s="11">
        <v>48</v>
      </c>
      <c r="E28" s="8"/>
    </row>
    <row r="29" spans="2:5" ht="16.5">
      <c r="B29" t="s">
        <v>24</v>
      </c>
      <c r="C29" s="13"/>
      <c r="D29" s="11">
        <v>98</v>
      </c>
      <c r="E29" s="8"/>
    </row>
    <row r="30" spans="2:5" ht="16.5">
      <c r="B30" t="s">
        <v>25</v>
      </c>
      <c r="C30" s="13"/>
      <c r="D30" s="11">
        <v>85</v>
      </c>
      <c r="E30" s="8"/>
    </row>
    <row r="31" spans="2:5" ht="16.5">
      <c r="B31" t="s">
        <v>26</v>
      </c>
      <c r="C31" s="13"/>
      <c r="D31" s="11">
        <v>90</v>
      </c>
      <c r="E31" s="8"/>
    </row>
    <row r="32" spans="2:5" ht="16.5">
      <c r="B32" t="s">
        <v>27</v>
      </c>
      <c r="C32" s="13"/>
      <c r="D32" s="11">
        <v>137</v>
      </c>
      <c r="E32" s="8"/>
    </row>
    <row r="33" spans="2:5" ht="16.5">
      <c r="B33" t="s">
        <v>28</v>
      </c>
      <c r="C33" s="6"/>
      <c r="D33" s="11">
        <v>11</v>
      </c>
      <c r="E33" s="8"/>
    </row>
    <row r="34" spans="2:5" ht="16.5">
      <c r="B34" t="s">
        <v>29</v>
      </c>
      <c r="C34" s="13"/>
      <c r="D34" s="11">
        <f>113+49</f>
        <v>162</v>
      </c>
      <c r="E34" s="8"/>
    </row>
    <row r="35" spans="2:5" ht="16.5">
      <c r="B35" t="s">
        <v>30</v>
      </c>
      <c r="C35" s="6"/>
      <c r="D35" s="11">
        <v>88</v>
      </c>
      <c r="E35" s="8"/>
    </row>
    <row r="36" spans="2:5" ht="16.5">
      <c r="B36" t="s">
        <v>31</v>
      </c>
      <c r="C36" s="17">
        <f>SUM(D27:D36)</f>
        <v>956</v>
      </c>
      <c r="D36" s="11">
        <v>52</v>
      </c>
      <c r="E36" s="8"/>
    </row>
    <row r="37" spans="3:5" ht="15.75">
      <c r="C37" s="6"/>
      <c r="D37" s="11"/>
      <c r="E37" s="8"/>
    </row>
    <row r="38" spans="2:5" ht="16.5">
      <c r="B38" t="s">
        <v>32</v>
      </c>
      <c r="C38" s="6"/>
      <c r="D38" s="11">
        <v>72</v>
      </c>
      <c r="E38" s="8"/>
    </row>
    <row r="39" spans="2:5" ht="16.5">
      <c r="B39" t="s">
        <v>33</v>
      </c>
      <c r="C39" s="13"/>
      <c r="D39" s="11">
        <v>151</v>
      </c>
      <c r="E39" s="8"/>
    </row>
    <row r="40" spans="2:5" ht="16.5">
      <c r="B40" t="s">
        <v>34</v>
      </c>
      <c r="C40" s="6"/>
      <c r="D40" s="11">
        <v>93</v>
      </c>
      <c r="E40" s="8"/>
    </row>
    <row r="41" spans="2:5" ht="16.5">
      <c r="B41" t="s">
        <v>35</v>
      </c>
      <c r="C41" s="17">
        <f>SUM(D38:D41)</f>
        <v>358</v>
      </c>
      <c r="D41" s="11">
        <v>42</v>
      </c>
      <c r="E41" s="8"/>
    </row>
    <row r="42" spans="3:5" ht="15.75">
      <c r="C42" s="6"/>
      <c r="D42" s="11"/>
      <c r="E42" s="8"/>
    </row>
    <row r="43" spans="1:5" ht="16.5">
      <c r="A43" s="12"/>
      <c r="B43" t="s">
        <v>36</v>
      </c>
      <c r="C43" s="17">
        <f>D43</f>
        <v>488</v>
      </c>
      <c r="D43" s="11">
        <v>488</v>
      </c>
      <c r="E43" s="8"/>
    </row>
    <row r="44" spans="3:5" ht="15">
      <c r="C44" s="13"/>
      <c r="D44" s="11"/>
      <c r="E44" s="8"/>
    </row>
    <row r="45" spans="2:5" ht="16.5">
      <c r="B45" t="s">
        <v>37</v>
      </c>
      <c r="C45" s="17">
        <f>D45</f>
        <v>272</v>
      </c>
      <c r="D45" s="11">
        <v>272</v>
      </c>
      <c r="E45" s="8"/>
    </row>
    <row r="46" spans="2:5" ht="15">
      <c r="B46" t="s">
        <v>38</v>
      </c>
      <c r="C46" s="13"/>
      <c r="D46" s="11"/>
      <c r="E46" s="8"/>
    </row>
    <row r="47" spans="2:5" ht="15">
      <c r="B47" t="s">
        <v>39</v>
      </c>
      <c r="C47" s="13"/>
      <c r="D47" s="11"/>
      <c r="E47" s="8"/>
    </row>
    <row r="48" spans="2:5" ht="15">
      <c r="B48" t="s">
        <v>40</v>
      </c>
      <c r="C48" s="13"/>
      <c r="D48" s="11"/>
      <c r="E48" s="8"/>
    </row>
    <row r="49" spans="2:5" ht="15">
      <c r="B49" t="s">
        <v>41</v>
      </c>
      <c r="C49" s="13"/>
      <c r="D49" s="11"/>
      <c r="E49" s="8"/>
    </row>
    <row r="50" spans="2:5" ht="15">
      <c r="B50" t="s">
        <v>42</v>
      </c>
      <c r="C50" s="13"/>
      <c r="D50" s="11"/>
      <c r="E50" s="8"/>
    </row>
    <row r="51" spans="2:5" ht="15">
      <c r="B51" t="s">
        <v>43</v>
      </c>
      <c r="C51" s="13"/>
      <c r="D51" s="11"/>
      <c r="E51" s="8"/>
    </row>
    <row r="52" spans="2:5" ht="15">
      <c r="B52" t="s">
        <v>44</v>
      </c>
      <c r="C52" s="13"/>
      <c r="D52" s="11"/>
      <c r="E52" s="8"/>
    </row>
    <row r="53" spans="2:5" ht="15">
      <c r="B53" t="s">
        <v>45</v>
      </c>
      <c r="C53" s="13"/>
      <c r="D53" s="11"/>
      <c r="E53" s="8"/>
    </row>
    <row r="54" spans="2:5" ht="15">
      <c r="B54" t="s">
        <v>46</v>
      </c>
      <c r="C54" s="13"/>
      <c r="D54" s="11"/>
      <c r="E54" s="8"/>
    </row>
    <row r="55" spans="2:5" ht="15">
      <c r="B55" t="s">
        <v>47</v>
      </c>
      <c r="C55" s="13"/>
      <c r="D55" s="11"/>
      <c r="E55" s="8"/>
    </row>
    <row r="56" spans="2:5" ht="15">
      <c r="B56" t="s">
        <v>48</v>
      </c>
      <c r="C56" s="13"/>
      <c r="D56" s="11"/>
      <c r="E56" s="8"/>
    </row>
    <row r="57" spans="2:5" ht="15">
      <c r="B57" t="s">
        <v>49</v>
      </c>
      <c r="C57" s="13"/>
      <c r="D57" s="11"/>
      <c r="E57" s="8"/>
    </row>
    <row r="58" spans="2:5" ht="16.5">
      <c r="B58" t="s">
        <v>50</v>
      </c>
      <c r="C58" s="13"/>
      <c r="D58" s="11"/>
      <c r="E58" s="8"/>
    </row>
    <row r="59" spans="2:5" ht="16.5">
      <c r="B59" t="s">
        <v>51</v>
      </c>
      <c r="C59" s="17">
        <f>D59</f>
        <v>130</v>
      </c>
      <c r="D59" s="11">
        <v>130</v>
      </c>
      <c r="E59" s="8"/>
    </row>
    <row r="60" spans="3:5" ht="15">
      <c r="C60" s="13"/>
      <c r="D60" s="11"/>
      <c r="E60" s="8"/>
    </row>
    <row r="61" spans="2:5" ht="16.5">
      <c r="B61" t="s">
        <v>52</v>
      </c>
      <c r="C61" s="17"/>
      <c r="D61" s="11">
        <v>135</v>
      </c>
      <c r="E61" s="8"/>
    </row>
    <row r="62" spans="2:5" ht="15">
      <c r="B62" t="s">
        <v>53</v>
      </c>
      <c r="C62" s="13"/>
      <c r="D62" s="11"/>
      <c r="E62" s="8"/>
    </row>
    <row r="63" spans="2:5" ht="15">
      <c r="B63" t="s">
        <v>54</v>
      </c>
      <c r="C63" s="13"/>
      <c r="D63" s="11"/>
      <c r="E63" s="8"/>
    </row>
    <row r="64" spans="2:5" ht="15">
      <c r="B64" t="s">
        <v>55</v>
      </c>
      <c r="C64" s="13"/>
      <c r="D64" s="11"/>
      <c r="E64" s="8"/>
    </row>
    <row r="65" spans="2:5" ht="15">
      <c r="B65" t="s">
        <v>56</v>
      </c>
      <c r="C65" s="13"/>
      <c r="D65" s="11"/>
      <c r="E65" s="8"/>
    </row>
    <row r="66" spans="2:5" ht="16.5">
      <c r="B66" t="s">
        <v>57</v>
      </c>
      <c r="C66" s="13"/>
      <c r="D66" s="11">
        <v>29</v>
      </c>
      <c r="E66" s="8"/>
    </row>
    <row r="67" spans="2:5" ht="16.5">
      <c r="B67" t="s">
        <v>58</v>
      </c>
      <c r="C67" s="17">
        <f>SUM(D61:D67)</f>
        <v>228</v>
      </c>
      <c r="D67" s="11">
        <v>64</v>
      </c>
      <c r="E67" s="8"/>
    </row>
    <row r="68" spans="3:5" ht="15">
      <c r="C68" s="13"/>
      <c r="D68" s="11"/>
      <c r="E68" s="8"/>
    </row>
    <row r="69" spans="2:5" ht="18">
      <c r="B69" s="18" t="s">
        <v>59</v>
      </c>
      <c r="C69" s="19">
        <f>SUM(C2:C68)</f>
        <v>7753</v>
      </c>
      <c r="D69" s="20">
        <f>SUM(D2:D68)</f>
        <v>7753</v>
      </c>
      <c r="E69" s="8"/>
    </row>
    <row r="70" spans="2:5" ht="18">
      <c r="B70" s="18"/>
      <c r="C70" s="19"/>
      <c r="D70" s="20"/>
      <c r="E70" s="8"/>
    </row>
    <row r="71" spans="2:5" ht="18.75">
      <c r="B71" s="21" t="s">
        <v>60</v>
      </c>
      <c r="C71" s="13"/>
      <c r="D71" s="11"/>
      <c r="E71" s="8"/>
    </row>
    <row r="72" spans="1:5" ht="16.5">
      <c r="A72" s="12"/>
      <c r="B72" t="s">
        <v>61</v>
      </c>
      <c r="C72" s="17"/>
      <c r="D72" s="11">
        <v>311</v>
      </c>
      <c r="E72" s="8"/>
    </row>
    <row r="73" spans="1:5" ht="16.5">
      <c r="A73" s="12"/>
      <c r="B73" s="22" t="s">
        <v>62</v>
      </c>
      <c r="C73" s="17"/>
      <c r="D73" s="11"/>
      <c r="E73" s="8"/>
    </row>
    <row r="74" spans="1:5" ht="16.5">
      <c r="A74" s="12"/>
      <c r="B74" t="s">
        <v>63</v>
      </c>
      <c r="C74" s="17"/>
      <c r="D74" s="11">
        <v>38</v>
      </c>
      <c r="E74" s="8"/>
    </row>
    <row r="75" spans="1:5" ht="16.5">
      <c r="A75" s="12"/>
      <c r="B75" t="s">
        <v>64</v>
      </c>
      <c r="C75" s="17"/>
      <c r="D75" s="11">
        <v>46</v>
      </c>
      <c r="E75" s="8"/>
    </row>
    <row r="76" spans="2:5" ht="16.5">
      <c r="B76" t="s">
        <v>65</v>
      </c>
      <c r="C76" s="17"/>
      <c r="D76" s="11">
        <v>280</v>
      </c>
      <c r="E76" s="8"/>
    </row>
    <row r="77" spans="2:5" ht="16.5">
      <c r="B77" t="s">
        <v>66</v>
      </c>
      <c r="C77" s="17"/>
      <c r="D77" s="11">
        <v>178</v>
      </c>
      <c r="E77" s="8"/>
    </row>
    <row r="78" spans="3:5" ht="16.5">
      <c r="C78" s="17">
        <f>SUM(D72:D77)</f>
        <v>853</v>
      </c>
      <c r="D78" s="11"/>
      <c r="E78" s="8"/>
    </row>
    <row r="79" spans="1:5" ht="18.75">
      <c r="A79" s="12"/>
      <c r="B79" s="23" t="s">
        <v>67</v>
      </c>
      <c r="C79" s="13"/>
      <c r="D79" s="11"/>
      <c r="E79" s="8"/>
    </row>
    <row r="80" spans="2:5" ht="15">
      <c r="B80" t="s">
        <v>68</v>
      </c>
      <c r="C80" s="13"/>
      <c r="D80" s="11"/>
      <c r="E80" s="8"/>
    </row>
    <row r="81" spans="2:5" ht="15">
      <c r="B81" t="s">
        <v>69</v>
      </c>
      <c r="C81" s="13"/>
      <c r="D81" s="11"/>
      <c r="E81" s="8"/>
    </row>
    <row r="82" spans="2:5" ht="16.5">
      <c r="B82" s="24" t="s">
        <v>70</v>
      </c>
      <c r="C82" s="13"/>
      <c r="D82" s="11">
        <v>1733</v>
      </c>
      <c r="E82" s="8"/>
    </row>
    <row r="83" spans="1:5" ht="16.5">
      <c r="A83" s="25"/>
      <c r="B83" s="26" t="s">
        <v>71</v>
      </c>
      <c r="C83" s="13"/>
      <c r="D83" s="11"/>
      <c r="E83" s="8"/>
    </row>
    <row r="84" spans="2:5" ht="16.5">
      <c r="B84" s="24" t="s">
        <v>72</v>
      </c>
      <c r="C84" s="17">
        <f>SUM(D82:D84)</f>
        <v>2733</v>
      </c>
      <c r="D84" s="11">
        <v>1000</v>
      </c>
      <c r="E84" s="8"/>
    </row>
    <row r="85" spans="3:5" ht="16.5">
      <c r="C85" s="13"/>
      <c r="D85" s="11"/>
      <c r="E85" s="8"/>
    </row>
    <row r="86" spans="3:5" ht="15.75">
      <c r="C86" s="6"/>
      <c r="D86" s="11"/>
      <c r="E86" s="8"/>
    </row>
    <row r="87" spans="2:5" ht="18">
      <c r="B87" s="18" t="s">
        <v>73</v>
      </c>
      <c r="C87" s="19">
        <f>SUM(C69:C86)</f>
        <v>11339</v>
      </c>
      <c r="D87" s="20">
        <f>SUM(D69:D86)</f>
        <v>11339</v>
      </c>
      <c r="E87" s="8"/>
    </row>
    <row r="88" spans="2:5" ht="18.75">
      <c r="B88" s="21" t="s">
        <v>74</v>
      </c>
      <c r="C88" s="27"/>
      <c r="D88" s="11"/>
      <c r="E88" s="8"/>
    </row>
    <row r="89" spans="2:5" ht="16.5">
      <c r="B89" t="s">
        <v>75</v>
      </c>
      <c r="C89" s="10"/>
      <c r="D89" s="11">
        <v>191</v>
      </c>
      <c r="E89" s="8"/>
    </row>
    <row r="90" spans="2:5" ht="16.5">
      <c r="B90" t="s">
        <v>76</v>
      </c>
      <c r="C90" s="13"/>
      <c r="D90" s="11">
        <v>155</v>
      </c>
      <c r="E90" s="8"/>
    </row>
    <row r="91" spans="2:5" ht="16.5">
      <c r="B91" t="s">
        <v>77</v>
      </c>
      <c r="C91" s="14"/>
      <c r="D91" s="11">
        <v>56</v>
      </c>
      <c r="E91" s="8"/>
    </row>
    <row r="92" spans="3:5" ht="16.5">
      <c r="C92" s="13"/>
      <c r="D92" s="11"/>
      <c r="E92" s="8"/>
    </row>
    <row r="93" spans="2:5" ht="18.75">
      <c r="B93" s="21" t="s">
        <v>78</v>
      </c>
      <c r="C93" s="13"/>
      <c r="D93" s="11"/>
      <c r="E93" s="8"/>
    </row>
    <row r="94" spans="1:5" ht="16.5">
      <c r="A94" t="s">
        <v>79</v>
      </c>
      <c r="B94" s="28" t="s">
        <v>80</v>
      </c>
      <c r="C94" s="13"/>
      <c r="D94" s="11"/>
      <c r="E94" s="8"/>
    </row>
    <row r="95" spans="2:5" ht="16.5">
      <c r="B95" s="16" t="s">
        <v>81</v>
      </c>
      <c r="C95" s="13"/>
      <c r="D95" s="11"/>
      <c r="E95" s="8"/>
    </row>
    <row r="96" spans="2:5" ht="16.5">
      <c r="B96" s="16" t="s">
        <v>82</v>
      </c>
      <c r="C96" s="13"/>
      <c r="D96" s="11"/>
      <c r="E96" s="8"/>
    </row>
    <row r="97" spans="1:5" ht="16.5">
      <c r="A97" t="s">
        <v>79</v>
      </c>
      <c r="B97" s="28" t="s">
        <v>83</v>
      </c>
      <c r="C97" s="13"/>
      <c r="D97" s="11"/>
      <c r="E97" s="8"/>
    </row>
    <row r="98" spans="2:5" ht="16.5">
      <c r="B98" s="16" t="s">
        <v>84</v>
      </c>
      <c r="C98" s="13"/>
      <c r="D98" s="11"/>
      <c r="E98" s="8"/>
    </row>
    <row r="99" spans="2:5" ht="16.5">
      <c r="B99" s="16" t="s">
        <v>85</v>
      </c>
      <c r="C99" s="13"/>
      <c r="D99" s="11"/>
      <c r="E99" s="8"/>
    </row>
    <row r="100" spans="2:5" ht="16.5">
      <c r="B100" s="16" t="s">
        <v>86</v>
      </c>
      <c r="C100" s="13"/>
      <c r="D100" s="11"/>
      <c r="E100" s="8"/>
    </row>
    <row r="101" spans="2:5" ht="16.5">
      <c r="B101" s="16" t="s">
        <v>87</v>
      </c>
      <c r="C101" s="13"/>
      <c r="D101" s="11"/>
      <c r="E101" s="8"/>
    </row>
    <row r="102" spans="2:5" ht="16.5">
      <c r="B102" s="16" t="s">
        <v>88</v>
      </c>
      <c r="C102" s="13"/>
      <c r="D102" s="11"/>
      <c r="E102" s="8"/>
    </row>
    <row r="103" spans="2:5" ht="16.5">
      <c r="B103" s="16" t="s">
        <v>89</v>
      </c>
      <c r="C103" s="13"/>
      <c r="D103" s="11"/>
      <c r="E103" s="8"/>
    </row>
    <row r="104" spans="2:5" ht="16.5">
      <c r="B104" s="16" t="s">
        <v>90</v>
      </c>
      <c r="C104" s="13"/>
      <c r="D104" s="11"/>
      <c r="E104" s="8"/>
    </row>
    <row r="105" spans="2:5" ht="16.5">
      <c r="B105" s="16" t="s">
        <v>91</v>
      </c>
      <c r="C105" s="13"/>
      <c r="D105" s="11"/>
      <c r="E105" s="8"/>
    </row>
    <row r="106" spans="2:5" ht="16.5">
      <c r="B106" s="16" t="s">
        <v>92</v>
      </c>
      <c r="C106" s="13"/>
      <c r="D106" s="11"/>
      <c r="E106" s="8"/>
    </row>
    <row r="107" spans="2:5" ht="16.5">
      <c r="B107" s="16" t="s">
        <v>93</v>
      </c>
      <c r="C107" s="13"/>
      <c r="D107" s="11"/>
      <c r="E107" s="8"/>
    </row>
    <row r="108" spans="1:5" ht="16.5">
      <c r="A108" s="16"/>
      <c r="B108" s="16" t="s">
        <v>94</v>
      </c>
      <c r="C108" s="29"/>
      <c r="D108" s="30"/>
      <c r="E108" s="8"/>
    </row>
    <row r="109" spans="1:5" ht="16.5">
      <c r="A109" s="16"/>
      <c r="B109" s="16" t="s">
        <v>95</v>
      </c>
      <c r="C109" s="29"/>
      <c r="D109" s="30"/>
      <c r="E109" s="8"/>
    </row>
    <row r="110" spans="1:5" ht="16.5">
      <c r="A110" s="16"/>
      <c r="B110" s="16" t="s">
        <v>96</v>
      </c>
      <c r="C110" s="29"/>
      <c r="D110" s="30"/>
      <c r="E110" s="8"/>
    </row>
    <row r="111" spans="1:5" ht="16.5">
      <c r="A111" s="16"/>
      <c r="B111" s="16" t="s">
        <v>97</v>
      </c>
      <c r="C111" s="29"/>
      <c r="D111" s="30"/>
      <c r="E111" s="8"/>
    </row>
    <row r="112" spans="1:5" ht="16.5">
      <c r="A112" s="16"/>
      <c r="B112" s="16" t="s">
        <v>98</v>
      </c>
      <c r="C112" s="29"/>
      <c r="D112" s="30"/>
      <c r="E112" s="8"/>
    </row>
    <row r="113" spans="1:5" ht="16.5">
      <c r="A113" s="16"/>
      <c r="B113" s="16" t="s">
        <v>99</v>
      </c>
      <c r="C113" s="29"/>
      <c r="D113" s="30"/>
      <c r="E113" s="8"/>
    </row>
    <row r="114" spans="1:5" ht="16.5">
      <c r="A114" s="16"/>
      <c r="B114" s="16" t="s">
        <v>100</v>
      </c>
      <c r="C114" s="29"/>
      <c r="D114" s="30"/>
      <c r="E114" s="8"/>
    </row>
    <row r="115" spans="1:5" ht="16.5">
      <c r="A115" s="16"/>
      <c r="B115" s="31" t="s">
        <v>101</v>
      </c>
      <c r="C115" s="29"/>
      <c r="D115" s="30"/>
      <c r="E115" s="8"/>
    </row>
    <row r="116" spans="1:5" ht="16.5">
      <c r="A116" s="16"/>
      <c r="B116" s="16" t="s">
        <v>102</v>
      </c>
      <c r="C116" s="29"/>
      <c r="D116" s="30"/>
      <c r="E116" s="8"/>
    </row>
    <row r="117" spans="1:5" ht="16.5">
      <c r="A117" s="16"/>
      <c r="B117" s="16"/>
      <c r="C117" s="29"/>
      <c r="D117" s="30"/>
      <c r="E117" s="8"/>
    </row>
    <row r="118" spans="1:5" ht="16.5">
      <c r="A118" s="16"/>
      <c r="B118" s="16"/>
      <c r="C118" s="29"/>
      <c r="D118" s="30"/>
      <c r="E118" s="8"/>
    </row>
    <row r="119" spans="1:5" ht="16.5">
      <c r="A119" s="16"/>
      <c r="B119" s="16"/>
      <c r="C119" s="29"/>
      <c r="D119" s="30"/>
      <c r="E119" s="8"/>
    </row>
    <row r="120" spans="1:5" ht="16.5">
      <c r="A120" s="16"/>
      <c r="B120" s="16"/>
      <c r="C120" s="29"/>
      <c r="D120" s="30"/>
      <c r="E120" s="8"/>
    </row>
    <row r="121" spans="1:5" ht="16.5">
      <c r="A121" s="16"/>
      <c r="B121" s="16"/>
      <c r="C121" s="32"/>
      <c r="D121" s="30"/>
      <c r="E121" s="8"/>
    </row>
    <row r="122" ht="16.5"/>
  </sheetData>
  <sheetProtection selectLockedCells="1" selectUnlockedCells="1"/>
  <printOptions gridLines="1"/>
  <pageMargins left="0.6" right="0.7479166666666667" top="0.3798611111111111" bottom="0.4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6"/>
  <sheetViews>
    <sheetView tabSelected="1" workbookViewId="0" topLeftCell="A1">
      <selection activeCell="A2" sqref="A2"/>
    </sheetView>
  </sheetViews>
  <sheetFormatPr defaultColWidth="8.88671875" defaultRowHeight="15"/>
  <cols>
    <col min="1" max="1" width="9.5546875" style="0" customWidth="1"/>
    <col min="2" max="2" width="122.6640625" style="0" customWidth="1"/>
    <col min="3" max="16384" width="9.5546875" style="0" customWidth="1"/>
  </cols>
  <sheetData>
    <row r="1" ht="16.5" customHeight="1">
      <c r="B1" s="33" t="s">
        <v>103</v>
      </c>
    </row>
    <row r="2" ht="16.5" customHeight="1">
      <c r="B2" t="s">
        <v>104</v>
      </c>
    </row>
    <row r="3" ht="16.5" customHeight="1">
      <c r="B3" t="s">
        <v>105</v>
      </c>
    </row>
    <row r="4" ht="16.5" customHeight="1">
      <c r="B4" t="s">
        <v>106</v>
      </c>
    </row>
    <row r="6" ht="16.5" customHeight="1">
      <c r="B6" t="s">
        <v>107</v>
      </c>
    </row>
    <row r="7" ht="16.5" customHeight="1">
      <c r="B7" t="s">
        <v>108</v>
      </c>
    </row>
    <row r="9" ht="22.5" customHeight="1">
      <c r="B9" t="s">
        <v>109</v>
      </c>
    </row>
    <row r="10" ht="22.5" customHeight="1">
      <c r="B10" t="s">
        <v>110</v>
      </c>
    </row>
    <row r="11" ht="16.5" customHeight="1">
      <c r="B11" t="s">
        <v>111</v>
      </c>
    </row>
    <row r="12" ht="16.5" customHeight="1">
      <c r="B12" t="s">
        <v>112</v>
      </c>
    </row>
    <row r="13" ht="16.5" customHeight="1">
      <c r="B13" t="s">
        <v>113</v>
      </c>
    </row>
    <row r="14" ht="16.5" customHeight="1">
      <c r="B14" t="s">
        <v>114</v>
      </c>
    </row>
    <row r="15" ht="16.5" customHeight="1">
      <c r="B15" t="s">
        <v>115</v>
      </c>
    </row>
    <row r="16" ht="22.5" customHeight="1">
      <c r="B16" t="s">
        <v>116</v>
      </c>
    </row>
    <row r="17" ht="16.5" customHeight="1">
      <c r="B17" s="34" t="s">
        <v>117</v>
      </c>
    </row>
    <row r="19" ht="16.5" customHeight="1">
      <c r="B19" s="35" t="s">
        <v>118</v>
      </c>
    </row>
    <row r="20" ht="16.5" customHeight="1">
      <c r="B20" t="s">
        <v>119</v>
      </c>
    </row>
    <row r="21" ht="16.5" customHeight="1">
      <c r="B21" t="s">
        <v>120</v>
      </c>
    </row>
    <row r="22" ht="16.5" customHeight="1">
      <c r="B22" t="s">
        <v>121</v>
      </c>
    </row>
    <row r="23" ht="16.5" customHeight="1">
      <c r="B23" t="s">
        <v>122</v>
      </c>
    </row>
    <row r="24" ht="16.5" customHeight="1">
      <c r="B24" t="s">
        <v>123</v>
      </c>
    </row>
    <row r="26" ht="16.5" customHeight="1">
      <c r="B26" s="35" t="s">
        <v>124</v>
      </c>
    </row>
    <row r="27" ht="16.5" customHeight="1">
      <c r="B27" t="s">
        <v>125</v>
      </c>
    </row>
    <row r="28" ht="16.5" customHeight="1">
      <c r="B28" t="s">
        <v>126</v>
      </c>
    </row>
    <row r="29" ht="16.5" customHeight="1">
      <c r="B29" t="s">
        <v>127</v>
      </c>
    </row>
    <row r="30" ht="16.5" customHeight="1">
      <c r="B30" t="s">
        <v>128</v>
      </c>
    </row>
    <row r="31" ht="16.5" customHeight="1">
      <c r="B31" t="s">
        <v>129</v>
      </c>
    </row>
    <row r="32" ht="16.5" customHeight="1">
      <c r="B32" t="s">
        <v>130</v>
      </c>
    </row>
    <row r="33" ht="16.5" customHeight="1">
      <c r="B33" t="s">
        <v>131</v>
      </c>
    </row>
    <row r="34" ht="16.5" customHeight="1">
      <c r="B34" t="s">
        <v>132</v>
      </c>
    </row>
    <row r="36" ht="16.5" customHeight="1">
      <c r="B36" s="35" t="s">
        <v>133</v>
      </c>
    </row>
    <row r="37" ht="16.5" customHeight="1">
      <c r="B37" t="s">
        <v>134</v>
      </c>
    </row>
    <row r="38" ht="16.5" customHeight="1">
      <c r="B38" t="s">
        <v>135</v>
      </c>
    </row>
    <row r="39" ht="16.5" customHeight="1">
      <c r="B39" t="s">
        <v>136</v>
      </c>
    </row>
    <row r="40" ht="16.5" customHeight="1">
      <c r="B40" t="s">
        <v>137</v>
      </c>
    </row>
    <row r="41" ht="16.5" customHeight="1">
      <c r="B41" t="s">
        <v>138</v>
      </c>
    </row>
    <row r="42" ht="16.5" customHeight="1">
      <c r="B42" t="s">
        <v>139</v>
      </c>
    </row>
    <row r="43" ht="16.5" customHeight="1">
      <c r="B43" t="s">
        <v>140</v>
      </c>
    </row>
    <row r="44" ht="12.75">
      <c r="B44" t="s">
        <v>141</v>
      </c>
    </row>
    <row r="46" ht="16.5">
      <c r="B46" s="35" t="s">
        <v>142</v>
      </c>
    </row>
    <row r="47" ht="12.75">
      <c r="B47" t="s">
        <v>143</v>
      </c>
    </row>
    <row r="48" ht="12.75">
      <c r="B48" t="s">
        <v>144</v>
      </c>
    </row>
    <row r="49" ht="12.75">
      <c r="B49" t="s">
        <v>145</v>
      </c>
    </row>
    <row r="50" ht="12.75">
      <c r="B50" t="s">
        <v>146</v>
      </c>
    </row>
    <row r="51" ht="12.75">
      <c r="B51" t="s">
        <v>147</v>
      </c>
    </row>
    <row r="52" ht="12.75">
      <c r="B52" t="s">
        <v>148</v>
      </c>
    </row>
    <row r="54" ht="16.5">
      <c r="B54" s="35" t="s">
        <v>149</v>
      </c>
    </row>
    <row r="55" ht="12.75">
      <c r="B55" t="s">
        <v>150</v>
      </c>
    </row>
    <row r="56" ht="12.75">
      <c r="B56" t="s">
        <v>151</v>
      </c>
    </row>
    <row r="57" ht="12.75">
      <c r="B57" t="s">
        <v>152</v>
      </c>
    </row>
    <row r="58" ht="12.75">
      <c r="B58" t="s">
        <v>153</v>
      </c>
    </row>
    <row r="59" ht="12.75">
      <c r="B59" t="s">
        <v>154</v>
      </c>
    </row>
    <row r="60" ht="12.75">
      <c r="B60" t="s">
        <v>155</v>
      </c>
    </row>
    <row r="62" ht="12.75">
      <c r="B62" t="s">
        <v>156</v>
      </c>
    </row>
    <row r="63" ht="12.75">
      <c r="B63" t="s">
        <v>157</v>
      </c>
    </row>
    <row r="64" ht="12.75">
      <c r="B64" t="s">
        <v>158</v>
      </c>
    </row>
    <row r="65" ht="12.75">
      <c r="B65" t="s">
        <v>159</v>
      </c>
    </row>
    <row r="66" ht="16.5">
      <c r="B66" t="s">
        <v>160</v>
      </c>
    </row>
    <row r="67" ht="12.75">
      <c r="B67" t="s">
        <v>161</v>
      </c>
    </row>
    <row r="68" ht="12.75">
      <c r="B68" t="s">
        <v>162</v>
      </c>
    </row>
    <row r="69" ht="12.75">
      <c r="B69" t="s">
        <v>163</v>
      </c>
    </row>
    <row r="70" ht="12.75">
      <c r="B70" t="s">
        <v>164</v>
      </c>
    </row>
    <row r="71" ht="12.75">
      <c r="B71" t="s">
        <v>165</v>
      </c>
    </row>
    <row r="72" ht="12.75">
      <c r="B72" t="s">
        <v>166</v>
      </c>
    </row>
    <row r="74" ht="16.5">
      <c r="B74" s="35" t="s">
        <v>167</v>
      </c>
    </row>
    <row r="75" ht="12.75">
      <c r="B75" t="s">
        <v>168</v>
      </c>
    </row>
    <row r="76" ht="12.75">
      <c r="B76" t="s">
        <v>169</v>
      </c>
    </row>
    <row r="77" ht="12.75">
      <c r="B77" t="s">
        <v>170</v>
      </c>
    </row>
    <row r="78" ht="12.75">
      <c r="B78" t="s">
        <v>171</v>
      </c>
    </row>
    <row r="80" ht="12.75">
      <c r="B80" t="s">
        <v>172</v>
      </c>
    </row>
    <row r="81" ht="12.75">
      <c r="B81" t="s">
        <v>173</v>
      </c>
    </row>
    <row r="82" ht="12.75">
      <c r="B82" t="s">
        <v>174</v>
      </c>
    </row>
    <row r="83" ht="12.75">
      <c r="B83" t="s">
        <v>175</v>
      </c>
    </row>
    <row r="84" ht="12.75">
      <c r="B84" t="s">
        <v>176</v>
      </c>
    </row>
    <row r="86" ht="12.75">
      <c r="B86" t="s">
        <v>177</v>
      </c>
    </row>
    <row r="87" ht="12.75">
      <c r="B87" t="s">
        <v>178</v>
      </c>
    </row>
    <row r="88" ht="12.75">
      <c r="B88" t="s">
        <v>179</v>
      </c>
    </row>
    <row r="90" ht="12.75">
      <c r="B90" t="s">
        <v>180</v>
      </c>
    </row>
    <row r="91" ht="12.75">
      <c r="B91" t="s">
        <v>181</v>
      </c>
    </row>
    <row r="92" ht="12.75">
      <c r="B92" t="s">
        <v>182</v>
      </c>
    </row>
    <row r="93" ht="16.5">
      <c r="B93" t="s">
        <v>183</v>
      </c>
    </row>
    <row r="94" ht="12.75">
      <c r="B94" t="s">
        <v>184</v>
      </c>
    </row>
    <row r="95" ht="12.75">
      <c r="B95" t="s">
        <v>185</v>
      </c>
    </row>
    <row r="96" ht="12.75">
      <c r="B96" t="s">
        <v>186</v>
      </c>
    </row>
    <row r="97" ht="16.5">
      <c r="B97" t="s">
        <v>187</v>
      </c>
    </row>
    <row r="99" ht="16.5">
      <c r="B99" s="35" t="s">
        <v>188</v>
      </c>
    </row>
    <row r="100" ht="12.75">
      <c r="B100" t="s">
        <v>189</v>
      </c>
    </row>
    <row r="101" ht="12.75">
      <c r="B101" t="s">
        <v>190</v>
      </c>
    </row>
    <row r="102" ht="12.75">
      <c r="B102" t="s">
        <v>191</v>
      </c>
    </row>
    <row r="103" ht="12.75">
      <c r="B103" t="s">
        <v>192</v>
      </c>
    </row>
    <row r="104" ht="12.75">
      <c r="B104" t="s">
        <v>193</v>
      </c>
    </row>
    <row r="106" ht="12.75">
      <c r="B106" t="s">
        <v>194</v>
      </c>
    </row>
  </sheetData>
  <sheetProtection selectLockedCells="1" selectUnlockedCells="1"/>
  <printOptions/>
  <pageMargins left="0.5118055555555555" right="0.4722222222222222" top="0.5902777777777778" bottom="0.590277777777777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CHAB1</dc:creator>
  <cp:keywords/>
  <dc:description/>
  <cp:lastModifiedBy/>
  <cp:lastPrinted>2020-05-02T16:58:32Z</cp:lastPrinted>
  <dcterms:created xsi:type="dcterms:W3CDTF">2005-09-07T17:05:26Z</dcterms:created>
  <dcterms:modified xsi:type="dcterms:W3CDTF">2020-05-02T16:59:26Z</dcterms:modified>
  <cp:category/>
  <cp:version/>
  <cp:contentType/>
  <cp:contentStatus/>
  <cp:revision>19</cp:revision>
</cp:coreProperties>
</file>